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1015" windowHeight="9945" activeTab="6"/>
  </bookViews>
  <sheets>
    <sheet name="Welcome" sheetId="1" r:id="rId1"/>
    <sheet name="Apple" sheetId="2" r:id="rId2"/>
    <sheet name="Banana" sheetId="3" r:id="rId3"/>
    <sheet name="Cherry" sheetId="4" r:id="rId4"/>
    <sheet name="Total" sheetId="5" r:id="rId5"/>
    <sheet name="Selection" sheetId="6" r:id="rId6"/>
    <sheet name="SelectionChart" sheetId="7" r:id="rId7"/>
    <sheet name="Inputs" sheetId="8" r:id="rId8"/>
    <sheet name="Lists" sheetId="9" r:id="rId9"/>
  </sheets>
  <definedNames>
    <definedName name="AppleCaliforniaPrice">'Apple'!$F$4:$M$4</definedName>
    <definedName name="AppleCaliforniaRevenue">'Apple'!$F$6:$M$6</definedName>
    <definedName name="AppleCaliforniaUnitsSold">'Apple'!$F$5:$M$5</definedName>
    <definedName name="AppleMarketShare">'Inputs'!$B$9</definedName>
    <definedName name="AppleNewJerseyPrice">'Apple'!$F$9:$M$9</definedName>
    <definedName name="AppleNewJerseyRevenue">'Apple'!$F$11:$M$11</definedName>
    <definedName name="AppleNewJerseyUnitsSold">'Apple'!$F$10:$M$10</definedName>
    <definedName name="AppleNewYorkPrice">'Apple'!$F$14:$M$14</definedName>
    <definedName name="AppleNewYorkRevenue">'Apple'!$F$16:$M$16</definedName>
    <definedName name="AppleNewYorkUnitsSold">'Apple'!$F$15:$M$15</definedName>
    <definedName name="AppleUnitPrice">'Inputs'!$B$5</definedName>
    <definedName name="BananaCaliforniaPrice">'Banana'!$F$4:$M$4</definedName>
    <definedName name="BananaCaliforniaRevenue">'Banana'!$F$6:$M$6</definedName>
    <definedName name="BananaCaliforniaUnitsSold">'Banana'!$F$5:$M$5</definedName>
    <definedName name="BananaMarketShare">'Inputs'!$B$10</definedName>
    <definedName name="BananaNewJerseyPrice">'Banana'!$F$9:$M$9</definedName>
    <definedName name="BananaNewJerseyRevenue">'Banana'!$F$11:$M$11</definedName>
    <definedName name="BananaNewJerseyUnitsSold">'Banana'!$F$10:$M$10</definedName>
    <definedName name="BananaNewYorkPrice">'Banana'!$F$14:$M$14</definedName>
    <definedName name="BananaNewYorkRevenue">'Banana'!$F$16:$M$16</definedName>
    <definedName name="BananaNewYorkUnitsSold">'Banana'!$F$15:$M$15</definedName>
    <definedName name="BananaUnitPrice">'Inputs'!$B$6</definedName>
    <definedName name="CaliforniaMarketSize">'Inputs'!$B$13</definedName>
    <definedName name="CherryCaliforniaPrice">'Cherry'!$F$4:$M$4</definedName>
    <definedName name="CherryCaliforniaRevenue">'Cherry'!$F$6:$M$6</definedName>
    <definedName name="CherryCaliforniaUnitsSold">'Cherry'!$F$5:$M$5</definedName>
    <definedName name="CherryMarketShare">'Inputs'!$B$11</definedName>
    <definedName name="CherryNewJerseyPrice">'Cherry'!$F$9:$M$9</definedName>
    <definedName name="CherryNewJerseyRevenue">'Cherry'!$F$11:$M$11</definedName>
    <definedName name="CherryNewJerseyUnitsSold">'Cherry'!$F$10:$M$10</definedName>
    <definedName name="CherryNewYorkPrice">'Cherry'!$F$14:$M$14</definedName>
    <definedName name="CherryNewYorkRevenue">'Cherry'!$F$16:$M$16</definedName>
    <definedName name="CherryNewYorkUnitsSold">'Cherry'!$F$15:$M$15</definedName>
    <definedName name="CherryUnitPrice">'Inputs'!$B$7</definedName>
    <definedName name="ListOfProducts">'Lists'!$B$5:$B$7</definedName>
    <definedName name="ListOfRegions">'Lists'!$A$5:$A$7</definedName>
    <definedName name="NewJerseyMarketSize">'Inputs'!$B$14</definedName>
    <definedName name="NewYorkMarketSize">'Inputs'!$B$15</definedName>
    <definedName name="Product" localSheetId="4">'Total'!$D:$D</definedName>
    <definedName name="Region" localSheetId="4">'Total'!$C:$C</definedName>
    <definedName name="SelectedProduct" localSheetId="5">'Selection'!$A$5</definedName>
    <definedName name="SelectedRegion" localSheetId="5">'Selection'!$A$4</definedName>
  </definedNames>
  <calcPr fullCalcOnLoad="1"/>
</workbook>
</file>

<file path=xl/sharedStrings.xml><?xml version="1.0" encoding="utf-8"?>
<sst xmlns="http://schemas.openxmlformats.org/spreadsheetml/2006/main" count="145" uniqueCount="38">
  <si>
    <t>Apple</t>
  </si>
  <si>
    <t>Banana</t>
  </si>
  <si>
    <t>Cherry</t>
  </si>
  <si>
    <t>Price</t>
  </si>
  <si>
    <t>Revenue</t>
  </si>
  <si>
    <t>California</t>
  </si>
  <si>
    <t>New Jersey</t>
  </si>
  <si>
    <t>New York</t>
  </si>
  <si>
    <t>Units sold</t>
  </si>
  <si>
    <t>1Q 2008</t>
  </si>
  <si>
    <t>2Q 2008</t>
  </si>
  <si>
    <t>3Q 2008</t>
  </si>
  <si>
    <t>4Q 2008</t>
  </si>
  <si>
    <t>1Q 2009</t>
  </si>
  <si>
    <t>2Q 2009</t>
  </si>
  <si>
    <t>3Q 2009</t>
  </si>
  <si>
    <t>4Q 2009</t>
  </si>
  <si>
    <t>Unit price by product</t>
  </si>
  <si>
    <t>NewJersey</t>
  </si>
  <si>
    <t>NewYork</t>
  </si>
  <si>
    <t>Market share by product</t>
  </si>
  <si>
    <t>Market size</t>
  </si>
  <si>
    <t>Regions</t>
  </si>
  <si>
    <t>Products</t>
  </si>
  <si>
    <t>General inputs</t>
  </si>
  <si>
    <t>Lists of items</t>
  </si>
  <si>
    <t>The lists are used to populate the combo boxes in the Selection sheet.</t>
  </si>
  <si>
    <t>Inputs used to generate the individual results of products by region.</t>
  </si>
  <si>
    <t>Apple results</t>
  </si>
  <si>
    <t>Banana results</t>
  </si>
  <si>
    <t>Cherry results</t>
  </si>
  <si>
    <t>Results for a product in a region</t>
  </si>
  <si>
    <t>Select the product and region in the combo boxes.</t>
  </si>
  <si>
    <t>Total results across all products and regions</t>
  </si>
  <si>
    <t>United Fruit model</t>
  </si>
  <si>
    <t>Version 1.0</t>
  </si>
  <si>
    <t>© Clear Lines Consulting, LLC</t>
  </si>
  <si>
    <t>http://www.clear-lines.com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</si>
</sst>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9" fontId="0" fillId="0" borderId="0" xfId="58" applyFont="1" applyAlignment="1">
      <alignment/>
    </xf>
    <xf numFmtId="43" fontId="0" fillId="0" borderId="0" xfId="42" applyFont="1" applyAlignment="1">
      <alignment/>
    </xf>
    <xf numFmtId="0" fontId="38" fillId="0" borderId="10" xfId="0" applyFont="1" applyBorder="1" applyAlignment="1">
      <alignment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2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Selection!$A$8</c:f>
        </c:strRef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0835"/>
          <c:w val="0.957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Selection!$F$8:$M$8</c:f>
              <c:strCache>
                <c:ptCount val="8"/>
                <c:pt idx="0">
                  <c:v>1Q 2008</c:v>
                </c:pt>
                <c:pt idx="1">
                  <c:v>2Q 2008</c:v>
                </c:pt>
                <c:pt idx="2">
                  <c:v>3Q 2008</c:v>
                </c:pt>
                <c:pt idx="3">
                  <c:v>4Q 2008</c:v>
                </c:pt>
                <c:pt idx="4">
                  <c:v>1Q 2009</c:v>
                </c:pt>
                <c:pt idx="5">
                  <c:v>2Q 2009</c:v>
                </c:pt>
                <c:pt idx="6">
                  <c:v>3Q 2009</c:v>
                </c:pt>
                <c:pt idx="7">
                  <c:v>4Q 2009</c:v>
                </c:pt>
              </c:strCache>
            </c:strRef>
          </c:cat>
          <c:val>
            <c:numRef>
              <c:f>Selection!$F$11:$M$11</c:f>
              <c:numCache>
                <c:ptCount val="8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</c:numCache>
            </c:numRef>
          </c:val>
        </c:ser>
        <c:axId val="43632030"/>
        <c:axId val="57143951"/>
      </c:bar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203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9525</xdr:rowOff>
    </xdr:from>
    <xdr:to>
      <xdr:col>5</xdr:col>
      <xdr:colOff>666750</xdr:colOff>
      <xdr:row>4</xdr:row>
      <xdr:rowOff>95250</xdr:rowOff>
    </xdr:to>
    <xdr:pic>
      <xdr:nvPicPr>
        <xdr:cNvPr id="1" name="RegionSelectionCombo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1025"/>
          <a:ext cx="2409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76200</xdr:rowOff>
    </xdr:from>
    <xdr:to>
      <xdr:col>5</xdr:col>
      <xdr:colOff>666750</xdr:colOff>
      <xdr:row>5</xdr:row>
      <xdr:rowOff>142875</xdr:rowOff>
    </xdr:to>
    <xdr:pic>
      <xdr:nvPicPr>
        <xdr:cNvPr id="2" name="SelectedProductCombo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38200"/>
          <a:ext cx="2409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0.05825</cdr:y>
    </cdr:from>
    <cdr:to>
      <cdr:x>0.63125</cdr:x>
      <cdr:y>0.206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371475"/>
          <a:ext cx="9144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ear-line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32" sqref="C32"/>
    </sheetView>
  </sheetViews>
  <sheetFormatPr defaultColWidth="9.140625" defaultRowHeight="15"/>
  <sheetData>
    <row r="1" s="11" customFormat="1" ht="23.25">
      <c r="A1" s="10" t="s">
        <v>34</v>
      </c>
    </row>
    <row r="2" ht="15">
      <c r="A2" t="s">
        <v>35</v>
      </c>
    </row>
    <row r="4" ht="15">
      <c r="A4" t="s">
        <v>36</v>
      </c>
    </row>
    <row r="5" ht="15">
      <c r="A5" s="12" t="s">
        <v>37</v>
      </c>
    </row>
  </sheetData>
  <sheetProtection/>
  <hyperlinks>
    <hyperlink ref="A5" r:id="rId1" display="http://www.clear-lines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7.421875" style="0" customWidth="1"/>
    <col min="2" max="5" width="3.7109375" style="0" customWidth="1"/>
    <col min="6" max="13" width="10.57421875" style="0" bestFit="1" customWidth="1"/>
  </cols>
  <sheetData>
    <row r="1" spans="1:13" s="1" customFormat="1" ht="15">
      <c r="A1" s="1" t="s">
        <v>28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</row>
    <row r="2" s="1" customFormat="1" ht="15"/>
    <row r="3" ht="15">
      <c r="A3" s="1" t="s">
        <v>5</v>
      </c>
    </row>
    <row r="4" spans="1:13" ht="15">
      <c r="A4" t="s">
        <v>3</v>
      </c>
      <c r="F4" s="2">
        <f>AppleUnitPrice</f>
        <v>5</v>
      </c>
      <c r="G4" s="2">
        <f>AppleUnitPrice</f>
        <v>5</v>
      </c>
      <c r="H4" s="2">
        <f>AppleUnitPrice</f>
        <v>5</v>
      </c>
      <c r="I4" s="2">
        <f>AppleUnitPrice</f>
        <v>5</v>
      </c>
      <c r="J4" s="2">
        <f>AppleUnitPrice</f>
        <v>5</v>
      </c>
      <c r="K4" s="2">
        <f>AppleUnitPrice</f>
        <v>5</v>
      </c>
      <c r="L4" s="2">
        <f>AppleUnitPrice</f>
        <v>5</v>
      </c>
      <c r="M4" s="2">
        <f>AppleUnitPrice</f>
        <v>5</v>
      </c>
    </row>
    <row r="5" spans="1:13" ht="15">
      <c r="A5" s="3" t="s">
        <v>8</v>
      </c>
      <c r="B5" s="3"/>
      <c r="C5" s="3"/>
      <c r="D5" s="3"/>
      <c r="E5" s="3"/>
      <c r="F5" s="4">
        <f>CaliforniaMarketSize*AppleMarketShare</f>
        <v>500</v>
      </c>
      <c r="G5" s="4">
        <f>CaliforniaMarketSize*AppleMarketShare</f>
        <v>500</v>
      </c>
      <c r="H5" s="4">
        <f>CaliforniaMarketSize*AppleMarketShare</f>
        <v>500</v>
      </c>
      <c r="I5" s="4">
        <f>CaliforniaMarketSize*AppleMarketShare</f>
        <v>500</v>
      </c>
      <c r="J5" s="4">
        <f>CaliforniaMarketSize*AppleMarketShare</f>
        <v>500</v>
      </c>
      <c r="K5" s="4">
        <f>CaliforniaMarketSize*AppleMarketShare</f>
        <v>500</v>
      </c>
      <c r="L5" s="4">
        <f>CaliforniaMarketSize*AppleMarketShare</f>
        <v>500</v>
      </c>
      <c r="M5" s="4">
        <f>CaliforniaMarketSize*AppleMarketShare</f>
        <v>500</v>
      </c>
    </row>
    <row r="6" spans="1:13" ht="15">
      <c r="A6" t="s">
        <v>4</v>
      </c>
      <c r="F6" s="2">
        <f aca="true" t="shared" si="0" ref="F6:M6">AppleCaliforniaPrice*AppleCaliforniaUnitsSold</f>
        <v>2500</v>
      </c>
      <c r="G6" s="2">
        <f t="shared" si="0"/>
        <v>2500</v>
      </c>
      <c r="H6" s="2">
        <f t="shared" si="0"/>
        <v>2500</v>
      </c>
      <c r="I6" s="2">
        <f t="shared" si="0"/>
        <v>2500</v>
      </c>
      <c r="J6" s="2">
        <f t="shared" si="0"/>
        <v>2500</v>
      </c>
      <c r="K6" s="2">
        <f t="shared" si="0"/>
        <v>2500</v>
      </c>
      <c r="L6" s="2">
        <f t="shared" si="0"/>
        <v>2500</v>
      </c>
      <c r="M6" s="2">
        <f t="shared" si="0"/>
        <v>2500</v>
      </c>
    </row>
    <row r="8" ht="15">
      <c r="A8" s="1" t="s">
        <v>6</v>
      </c>
    </row>
    <row r="9" spans="1:13" ht="15">
      <c r="A9" t="s">
        <v>3</v>
      </c>
      <c r="F9" s="2">
        <f>AppleUnitPrice</f>
        <v>5</v>
      </c>
      <c r="G9" s="2">
        <f>AppleUnitPrice</f>
        <v>5</v>
      </c>
      <c r="H9" s="2">
        <f>AppleUnitPrice</f>
        <v>5</v>
      </c>
      <c r="I9" s="2">
        <f>AppleUnitPrice</f>
        <v>5</v>
      </c>
      <c r="J9" s="2">
        <f>AppleUnitPrice</f>
        <v>5</v>
      </c>
      <c r="K9" s="2">
        <f>AppleUnitPrice</f>
        <v>5</v>
      </c>
      <c r="L9" s="2">
        <f>AppleUnitPrice</f>
        <v>5</v>
      </c>
      <c r="M9" s="2">
        <f>AppleUnitPrice</f>
        <v>5</v>
      </c>
    </row>
    <row r="10" spans="1:13" ht="15">
      <c r="A10" s="3" t="s">
        <v>8</v>
      </c>
      <c r="B10" s="3"/>
      <c r="C10" s="3"/>
      <c r="D10" s="3"/>
      <c r="E10" s="3"/>
      <c r="F10" s="4">
        <f>NewJerseyMarketSize*AppleMarketShare</f>
        <v>300</v>
      </c>
      <c r="G10" s="4">
        <f>NewJerseyMarketSize*AppleMarketShare</f>
        <v>300</v>
      </c>
      <c r="H10" s="4">
        <f>NewJerseyMarketSize*AppleMarketShare</f>
        <v>300</v>
      </c>
      <c r="I10" s="4">
        <f>NewJerseyMarketSize*AppleMarketShare</f>
        <v>300</v>
      </c>
      <c r="J10" s="4">
        <f>NewJerseyMarketSize*AppleMarketShare</f>
        <v>300</v>
      </c>
      <c r="K10" s="4">
        <f>NewJerseyMarketSize*AppleMarketShare</f>
        <v>300</v>
      </c>
      <c r="L10" s="4">
        <f>NewJerseyMarketSize*AppleMarketShare</f>
        <v>300</v>
      </c>
      <c r="M10" s="4">
        <f>NewJerseyMarketSize*AppleMarketShare</f>
        <v>300</v>
      </c>
    </row>
    <row r="11" spans="1:13" ht="15">
      <c r="A11" t="s">
        <v>4</v>
      </c>
      <c r="F11" s="2">
        <f aca="true" t="shared" si="1" ref="F11:M11">AppleNewJerseyPrice*AppleNewJerseyUnitsSold</f>
        <v>1500</v>
      </c>
      <c r="G11" s="2">
        <f t="shared" si="1"/>
        <v>1500</v>
      </c>
      <c r="H11" s="2">
        <f t="shared" si="1"/>
        <v>1500</v>
      </c>
      <c r="I11" s="2">
        <f t="shared" si="1"/>
        <v>1500</v>
      </c>
      <c r="J11" s="2">
        <f t="shared" si="1"/>
        <v>1500</v>
      </c>
      <c r="K11" s="2">
        <f t="shared" si="1"/>
        <v>1500</v>
      </c>
      <c r="L11" s="2">
        <f t="shared" si="1"/>
        <v>1500</v>
      </c>
      <c r="M11" s="2">
        <f t="shared" si="1"/>
        <v>1500</v>
      </c>
    </row>
    <row r="13" ht="15">
      <c r="A13" s="1" t="s">
        <v>7</v>
      </c>
    </row>
    <row r="14" spans="1:13" ht="15">
      <c r="A14" t="s">
        <v>3</v>
      </c>
      <c r="F14" s="2">
        <f>AppleUnitPrice</f>
        <v>5</v>
      </c>
      <c r="G14" s="2">
        <f>AppleUnitPrice</f>
        <v>5</v>
      </c>
      <c r="H14" s="2">
        <f>AppleUnitPrice</f>
        <v>5</v>
      </c>
      <c r="I14" s="2">
        <f>AppleUnitPrice</f>
        <v>5</v>
      </c>
      <c r="J14" s="2">
        <f>AppleUnitPrice</f>
        <v>5</v>
      </c>
      <c r="K14" s="2">
        <f>AppleUnitPrice</f>
        <v>5</v>
      </c>
      <c r="L14" s="2">
        <f>AppleUnitPrice</f>
        <v>5</v>
      </c>
      <c r="M14" s="2">
        <f>AppleUnitPrice</f>
        <v>5</v>
      </c>
    </row>
    <row r="15" spans="1:13" ht="15">
      <c r="A15" s="3" t="s">
        <v>8</v>
      </c>
      <c r="B15" s="3"/>
      <c r="C15" s="3"/>
      <c r="D15" s="3"/>
      <c r="E15" s="3"/>
      <c r="F15" s="4">
        <f>NewYorkMarketSize*AppleMarketShare</f>
        <v>250</v>
      </c>
      <c r="G15" s="4">
        <f>NewYorkMarketSize*AppleMarketShare</f>
        <v>250</v>
      </c>
      <c r="H15" s="4">
        <f>NewYorkMarketSize*AppleMarketShare</f>
        <v>250</v>
      </c>
      <c r="I15" s="4">
        <f>NewYorkMarketSize*AppleMarketShare</f>
        <v>250</v>
      </c>
      <c r="J15" s="4">
        <f>NewYorkMarketSize*AppleMarketShare</f>
        <v>250</v>
      </c>
      <c r="K15" s="4">
        <f>NewYorkMarketSize*AppleMarketShare</f>
        <v>250</v>
      </c>
      <c r="L15" s="4">
        <f>NewYorkMarketSize*AppleMarketShare</f>
        <v>250</v>
      </c>
      <c r="M15" s="4">
        <f>NewYorkMarketSize*AppleMarketShare</f>
        <v>250</v>
      </c>
    </row>
    <row r="16" spans="1:13" ht="15">
      <c r="A16" t="s">
        <v>4</v>
      </c>
      <c r="F16" s="2">
        <f aca="true" t="shared" si="2" ref="F16:M16">AppleNewYorkPrice*AppleNewYorkUnitsSold</f>
        <v>1250</v>
      </c>
      <c r="G16" s="2">
        <f t="shared" si="2"/>
        <v>1250</v>
      </c>
      <c r="H16" s="2">
        <f t="shared" si="2"/>
        <v>1250</v>
      </c>
      <c r="I16" s="2">
        <f t="shared" si="2"/>
        <v>1250</v>
      </c>
      <c r="J16" s="2">
        <f t="shared" si="2"/>
        <v>1250</v>
      </c>
      <c r="K16" s="2">
        <f t="shared" si="2"/>
        <v>1250</v>
      </c>
      <c r="L16" s="2">
        <f t="shared" si="2"/>
        <v>1250</v>
      </c>
      <c r="M16" s="2">
        <f t="shared" si="2"/>
        <v>1250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5" width="3.7109375" style="0" customWidth="1"/>
    <col min="6" max="13" width="10.57421875" style="0" bestFit="1" customWidth="1"/>
  </cols>
  <sheetData>
    <row r="1" spans="1:13" s="1" customFormat="1" ht="15">
      <c r="A1" s="1" t="s">
        <v>29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</row>
    <row r="2" s="1" customFormat="1" ht="15"/>
    <row r="3" ht="15">
      <c r="A3" s="1" t="s">
        <v>5</v>
      </c>
    </row>
    <row r="4" spans="1:13" ht="15">
      <c r="A4" t="s">
        <v>3</v>
      </c>
      <c r="F4" s="2">
        <f>BananaUnitPrice</f>
        <v>6.5</v>
      </c>
      <c r="G4" s="2">
        <f>BananaUnitPrice</f>
        <v>6.5</v>
      </c>
      <c r="H4" s="2">
        <f>BananaUnitPrice</f>
        <v>6.5</v>
      </c>
      <c r="I4" s="2">
        <f>BananaUnitPrice</f>
        <v>6.5</v>
      </c>
      <c r="J4" s="2">
        <f>BananaUnitPrice</f>
        <v>6.5</v>
      </c>
      <c r="K4" s="2">
        <f>BananaUnitPrice</f>
        <v>6.5</v>
      </c>
      <c r="L4" s="2">
        <f>BananaUnitPrice</f>
        <v>6.5</v>
      </c>
      <c r="M4" s="2">
        <f>BananaUnitPrice</f>
        <v>6.5</v>
      </c>
    </row>
    <row r="5" spans="1:13" ht="15">
      <c r="A5" s="3" t="s">
        <v>8</v>
      </c>
      <c r="B5" s="3"/>
      <c r="C5" s="3"/>
      <c r="D5" s="3"/>
      <c r="E5" s="3"/>
      <c r="F5" s="4">
        <f>CaliforniaMarketSize*BananaMarketShare</f>
        <v>200</v>
      </c>
      <c r="G5" s="4">
        <f>CaliforniaMarketSize*BananaMarketShare</f>
        <v>200</v>
      </c>
      <c r="H5" s="4">
        <f>CaliforniaMarketSize*BananaMarketShare</f>
        <v>200</v>
      </c>
      <c r="I5" s="4">
        <f>CaliforniaMarketSize*BananaMarketShare</f>
        <v>200</v>
      </c>
      <c r="J5" s="4">
        <f>CaliforniaMarketSize*BananaMarketShare</f>
        <v>200</v>
      </c>
      <c r="K5" s="4">
        <f>CaliforniaMarketSize*BananaMarketShare</f>
        <v>200</v>
      </c>
      <c r="L5" s="4">
        <f>CaliforniaMarketSize*BananaMarketShare</f>
        <v>200</v>
      </c>
      <c r="M5" s="4">
        <f>CaliforniaMarketSize*BananaMarketShare</f>
        <v>200</v>
      </c>
    </row>
    <row r="6" spans="1:13" ht="15">
      <c r="A6" t="s">
        <v>4</v>
      </c>
      <c r="F6" s="2">
        <f aca="true" t="shared" si="0" ref="F6:M6">BananaCaliforniaPrice*BananaCaliforniaUnitsSold</f>
        <v>1300</v>
      </c>
      <c r="G6" s="2">
        <f t="shared" si="0"/>
        <v>1300</v>
      </c>
      <c r="H6" s="2">
        <f t="shared" si="0"/>
        <v>1300</v>
      </c>
      <c r="I6" s="2">
        <f t="shared" si="0"/>
        <v>1300</v>
      </c>
      <c r="J6" s="2">
        <f t="shared" si="0"/>
        <v>1300</v>
      </c>
      <c r="K6" s="2">
        <f t="shared" si="0"/>
        <v>1300</v>
      </c>
      <c r="L6" s="2">
        <f t="shared" si="0"/>
        <v>1300</v>
      </c>
      <c r="M6" s="2">
        <f t="shared" si="0"/>
        <v>1300</v>
      </c>
    </row>
    <row r="8" ht="15">
      <c r="A8" s="1" t="s">
        <v>6</v>
      </c>
    </row>
    <row r="9" spans="1:13" ht="15">
      <c r="A9" t="s">
        <v>3</v>
      </c>
      <c r="F9" s="2">
        <f>BananaUnitPrice</f>
        <v>6.5</v>
      </c>
      <c r="G9" s="2">
        <f>BananaUnitPrice</f>
        <v>6.5</v>
      </c>
      <c r="H9" s="2">
        <f>BananaUnitPrice</f>
        <v>6.5</v>
      </c>
      <c r="I9" s="2">
        <f>BananaUnitPrice</f>
        <v>6.5</v>
      </c>
      <c r="J9" s="2">
        <f>BananaUnitPrice</f>
        <v>6.5</v>
      </c>
      <c r="K9" s="2">
        <f>BananaUnitPrice</f>
        <v>6.5</v>
      </c>
      <c r="L9" s="2">
        <f>BananaUnitPrice</f>
        <v>6.5</v>
      </c>
      <c r="M9" s="2">
        <f>BananaUnitPrice</f>
        <v>6.5</v>
      </c>
    </row>
    <row r="10" spans="1:13" ht="15">
      <c r="A10" s="3" t="s">
        <v>8</v>
      </c>
      <c r="B10" s="3"/>
      <c r="C10" s="3"/>
      <c r="D10" s="3"/>
      <c r="E10" s="3"/>
      <c r="F10" s="4">
        <f>NewJerseyMarketSize*BananaMarketShare</f>
        <v>120</v>
      </c>
      <c r="G10" s="4">
        <f>NewJerseyMarketSize*BananaMarketShare</f>
        <v>120</v>
      </c>
      <c r="H10" s="4">
        <f>NewJerseyMarketSize*BananaMarketShare</f>
        <v>120</v>
      </c>
      <c r="I10" s="4">
        <f>NewJerseyMarketSize*BananaMarketShare</f>
        <v>120</v>
      </c>
      <c r="J10" s="4">
        <f>NewJerseyMarketSize*BananaMarketShare</f>
        <v>120</v>
      </c>
      <c r="K10" s="4">
        <f>NewJerseyMarketSize*BananaMarketShare</f>
        <v>120</v>
      </c>
      <c r="L10" s="4">
        <f>NewJerseyMarketSize*BananaMarketShare</f>
        <v>120</v>
      </c>
      <c r="M10" s="4">
        <f>NewJerseyMarketSize*BananaMarketShare</f>
        <v>120</v>
      </c>
    </row>
    <row r="11" spans="1:13" ht="15">
      <c r="A11" t="s">
        <v>4</v>
      </c>
      <c r="F11" s="2">
        <f aca="true" t="shared" si="1" ref="F11:M11">BananaNewJerseyPrice*BananaNewJerseyUnitsSold</f>
        <v>780</v>
      </c>
      <c r="G11" s="2">
        <f t="shared" si="1"/>
        <v>780</v>
      </c>
      <c r="H11" s="2">
        <f t="shared" si="1"/>
        <v>780</v>
      </c>
      <c r="I11" s="2">
        <f t="shared" si="1"/>
        <v>780</v>
      </c>
      <c r="J11" s="2">
        <f t="shared" si="1"/>
        <v>780</v>
      </c>
      <c r="K11" s="2">
        <f t="shared" si="1"/>
        <v>780</v>
      </c>
      <c r="L11" s="2">
        <f t="shared" si="1"/>
        <v>780</v>
      </c>
      <c r="M11" s="2">
        <f t="shared" si="1"/>
        <v>780</v>
      </c>
    </row>
    <row r="13" ht="15">
      <c r="A13" s="1" t="s">
        <v>7</v>
      </c>
    </row>
    <row r="14" spans="1:13" ht="15">
      <c r="A14" t="s">
        <v>3</v>
      </c>
      <c r="F14" s="2">
        <f>BananaUnitPrice</f>
        <v>6.5</v>
      </c>
      <c r="G14" s="2">
        <f>BananaUnitPrice</f>
        <v>6.5</v>
      </c>
      <c r="H14" s="2">
        <f>BananaUnitPrice</f>
        <v>6.5</v>
      </c>
      <c r="I14" s="2">
        <f>BananaUnitPrice</f>
        <v>6.5</v>
      </c>
      <c r="J14" s="2">
        <f>BananaUnitPrice</f>
        <v>6.5</v>
      </c>
      <c r="K14" s="2">
        <f>BananaUnitPrice</f>
        <v>6.5</v>
      </c>
      <c r="L14" s="2">
        <f>BananaUnitPrice</f>
        <v>6.5</v>
      </c>
      <c r="M14" s="2">
        <f>BananaUnitPrice</f>
        <v>6.5</v>
      </c>
    </row>
    <row r="15" spans="1:13" ht="15">
      <c r="A15" s="3" t="s">
        <v>8</v>
      </c>
      <c r="B15" s="3"/>
      <c r="C15" s="3"/>
      <c r="D15" s="3"/>
      <c r="E15" s="3"/>
      <c r="F15" s="4">
        <f>NewYorkMarketSize*BananaMarketShare</f>
        <v>100</v>
      </c>
      <c r="G15" s="4">
        <f>NewYorkMarketSize*BananaMarketShare</f>
        <v>100</v>
      </c>
      <c r="H15" s="4">
        <f>NewYorkMarketSize*BananaMarketShare</f>
        <v>100</v>
      </c>
      <c r="I15" s="4">
        <f>NewYorkMarketSize*BananaMarketShare</f>
        <v>100</v>
      </c>
      <c r="J15" s="4">
        <f>NewYorkMarketSize*BananaMarketShare</f>
        <v>100</v>
      </c>
      <c r="K15" s="4">
        <f>NewYorkMarketSize*BananaMarketShare</f>
        <v>100</v>
      </c>
      <c r="L15" s="4">
        <f>NewYorkMarketSize*BananaMarketShare</f>
        <v>100</v>
      </c>
      <c r="M15" s="4">
        <f>NewYorkMarketSize*BananaMarketShare</f>
        <v>100</v>
      </c>
    </row>
    <row r="16" spans="1:13" ht="15">
      <c r="A16" t="s">
        <v>4</v>
      </c>
      <c r="F16" s="2">
        <f aca="true" t="shared" si="2" ref="F16:M16">BananaNewYorkPrice*BananaNewYorkUnitsSold</f>
        <v>650</v>
      </c>
      <c r="G16" s="2">
        <f t="shared" si="2"/>
        <v>650</v>
      </c>
      <c r="H16" s="2">
        <f t="shared" si="2"/>
        <v>650</v>
      </c>
      <c r="I16" s="2">
        <f t="shared" si="2"/>
        <v>650</v>
      </c>
      <c r="J16" s="2">
        <f t="shared" si="2"/>
        <v>650</v>
      </c>
      <c r="K16" s="2">
        <f t="shared" si="2"/>
        <v>650</v>
      </c>
      <c r="L16" s="2">
        <f t="shared" si="2"/>
        <v>650</v>
      </c>
      <c r="M16" s="2">
        <f t="shared" si="2"/>
        <v>650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7.421875" style="0" customWidth="1"/>
    <col min="2" max="5" width="3.7109375" style="0" customWidth="1"/>
  </cols>
  <sheetData>
    <row r="1" spans="1:13" s="1" customFormat="1" ht="15">
      <c r="A1" s="1" t="s">
        <v>30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</row>
    <row r="2" s="1" customFormat="1" ht="15"/>
    <row r="3" ht="15">
      <c r="A3" s="1" t="s">
        <v>5</v>
      </c>
    </row>
    <row r="4" spans="1:13" ht="15">
      <c r="A4" t="s">
        <v>3</v>
      </c>
      <c r="F4" s="2">
        <f>CherryUnitPrice</f>
        <v>3</v>
      </c>
      <c r="G4" s="2">
        <f>CherryUnitPrice</f>
        <v>3</v>
      </c>
      <c r="H4" s="2">
        <f>CherryUnitPrice</f>
        <v>3</v>
      </c>
      <c r="I4" s="2">
        <f>CherryUnitPrice</f>
        <v>3</v>
      </c>
      <c r="J4" s="2">
        <f>CherryUnitPrice</f>
        <v>3</v>
      </c>
      <c r="K4" s="2">
        <f>CherryUnitPrice</f>
        <v>3</v>
      </c>
      <c r="L4" s="2">
        <f>CherryUnitPrice</f>
        <v>3</v>
      </c>
      <c r="M4" s="2">
        <f>CherryUnitPrice</f>
        <v>3</v>
      </c>
    </row>
    <row r="5" spans="1:13" ht="15">
      <c r="A5" s="3" t="s">
        <v>8</v>
      </c>
      <c r="B5" s="3"/>
      <c r="C5" s="3"/>
      <c r="D5" s="3"/>
      <c r="E5" s="3"/>
      <c r="F5" s="4">
        <f>CaliforniaMarketSize*CherryMarketShare</f>
        <v>300</v>
      </c>
      <c r="G5" s="4">
        <f>CaliforniaMarketSize*CherryMarketShare</f>
        <v>300</v>
      </c>
      <c r="H5" s="4">
        <f>CaliforniaMarketSize*CherryMarketShare</f>
        <v>300</v>
      </c>
      <c r="I5" s="4">
        <f>CaliforniaMarketSize*CherryMarketShare</f>
        <v>300</v>
      </c>
      <c r="J5" s="4">
        <f>CaliforniaMarketSize*CherryMarketShare</f>
        <v>300</v>
      </c>
      <c r="K5" s="4">
        <f>CaliforniaMarketSize*CherryMarketShare</f>
        <v>300</v>
      </c>
      <c r="L5" s="4">
        <f>CaliforniaMarketSize*CherryMarketShare</f>
        <v>300</v>
      </c>
      <c r="M5" s="4">
        <f>CaliforniaMarketSize*CherryMarketShare</f>
        <v>300</v>
      </c>
    </row>
    <row r="6" spans="1:13" ht="15">
      <c r="A6" t="s">
        <v>4</v>
      </c>
      <c r="F6" s="2">
        <f aca="true" t="shared" si="0" ref="F6:M6">CherryCaliforniaPrice*CherryCaliforniaUnitsSold</f>
        <v>900</v>
      </c>
      <c r="G6" s="2">
        <f t="shared" si="0"/>
        <v>900</v>
      </c>
      <c r="H6" s="2">
        <f t="shared" si="0"/>
        <v>900</v>
      </c>
      <c r="I6" s="2">
        <f t="shared" si="0"/>
        <v>900</v>
      </c>
      <c r="J6" s="2">
        <f t="shared" si="0"/>
        <v>900</v>
      </c>
      <c r="K6" s="2">
        <f t="shared" si="0"/>
        <v>900</v>
      </c>
      <c r="L6" s="2">
        <f t="shared" si="0"/>
        <v>900</v>
      </c>
      <c r="M6" s="2">
        <f t="shared" si="0"/>
        <v>900</v>
      </c>
    </row>
    <row r="8" ht="15">
      <c r="A8" s="1" t="s">
        <v>6</v>
      </c>
    </row>
    <row r="9" spans="1:13" ht="15">
      <c r="A9" t="s">
        <v>3</v>
      </c>
      <c r="F9" s="2">
        <f>CherryUnitPrice</f>
        <v>3</v>
      </c>
      <c r="G9" s="2">
        <f>CherryUnitPrice</f>
        <v>3</v>
      </c>
      <c r="H9" s="2">
        <f>CherryUnitPrice</f>
        <v>3</v>
      </c>
      <c r="I9" s="2">
        <f>CherryUnitPrice</f>
        <v>3</v>
      </c>
      <c r="J9" s="2">
        <f>CherryUnitPrice</f>
        <v>3</v>
      </c>
      <c r="K9" s="2">
        <f>CherryUnitPrice</f>
        <v>3</v>
      </c>
      <c r="L9" s="2">
        <f>CherryUnitPrice</f>
        <v>3</v>
      </c>
      <c r="M9" s="2">
        <f>CherryUnitPrice</f>
        <v>3</v>
      </c>
    </row>
    <row r="10" spans="1:13" ht="15">
      <c r="A10" s="3" t="s">
        <v>8</v>
      </c>
      <c r="B10" s="3"/>
      <c r="C10" s="3"/>
      <c r="D10" s="3"/>
      <c r="E10" s="3"/>
      <c r="F10" s="4">
        <f>NewJerseyMarketSize*CherryMarketShare</f>
        <v>180</v>
      </c>
      <c r="G10" s="4">
        <f>NewJerseyMarketSize*CherryMarketShare</f>
        <v>180</v>
      </c>
      <c r="H10" s="4">
        <f>NewJerseyMarketSize*CherryMarketShare</f>
        <v>180</v>
      </c>
      <c r="I10" s="4">
        <f>NewJerseyMarketSize*CherryMarketShare</f>
        <v>180</v>
      </c>
      <c r="J10" s="4">
        <f>NewJerseyMarketSize*CherryMarketShare</f>
        <v>180</v>
      </c>
      <c r="K10" s="4">
        <f>NewJerseyMarketSize*CherryMarketShare</f>
        <v>180</v>
      </c>
      <c r="L10" s="4">
        <f>NewJerseyMarketSize*CherryMarketShare</f>
        <v>180</v>
      </c>
      <c r="M10" s="4">
        <f>NewJerseyMarketSize*CherryMarketShare</f>
        <v>180</v>
      </c>
    </row>
    <row r="11" spans="1:13" ht="15">
      <c r="A11" t="s">
        <v>4</v>
      </c>
      <c r="F11" s="2">
        <f aca="true" t="shared" si="1" ref="F11:M11">CherryNewJerseyPrice*CherryNewJerseyUnitsSold</f>
        <v>540</v>
      </c>
      <c r="G11" s="2">
        <f t="shared" si="1"/>
        <v>540</v>
      </c>
      <c r="H11" s="2">
        <f t="shared" si="1"/>
        <v>540</v>
      </c>
      <c r="I11" s="2">
        <f t="shared" si="1"/>
        <v>540</v>
      </c>
      <c r="J11" s="2">
        <f t="shared" si="1"/>
        <v>540</v>
      </c>
      <c r="K11" s="2">
        <f t="shared" si="1"/>
        <v>540</v>
      </c>
      <c r="L11" s="2">
        <f t="shared" si="1"/>
        <v>540</v>
      </c>
      <c r="M11" s="2">
        <f t="shared" si="1"/>
        <v>540</v>
      </c>
    </row>
    <row r="13" ht="15">
      <c r="A13" s="1" t="s">
        <v>7</v>
      </c>
    </row>
    <row r="14" spans="1:13" ht="15">
      <c r="A14" t="s">
        <v>3</v>
      </c>
      <c r="F14" s="2">
        <f>CherryUnitPrice</f>
        <v>3</v>
      </c>
      <c r="G14" s="2">
        <f>CherryUnitPrice</f>
        <v>3</v>
      </c>
      <c r="H14" s="2">
        <f>CherryUnitPrice</f>
        <v>3</v>
      </c>
      <c r="I14" s="2">
        <f>CherryUnitPrice</f>
        <v>3</v>
      </c>
      <c r="J14" s="2">
        <f>CherryUnitPrice</f>
        <v>3</v>
      </c>
      <c r="K14" s="2">
        <f>CherryUnitPrice</f>
        <v>3</v>
      </c>
      <c r="L14" s="2">
        <f>CherryUnitPrice</f>
        <v>3</v>
      </c>
      <c r="M14" s="2">
        <f>CherryUnitPrice</f>
        <v>3</v>
      </c>
    </row>
    <row r="15" spans="1:13" ht="15">
      <c r="A15" s="3" t="s">
        <v>8</v>
      </c>
      <c r="B15" s="3"/>
      <c r="C15" s="3"/>
      <c r="D15" s="3"/>
      <c r="E15" s="3"/>
      <c r="F15" s="4">
        <f>NewYorkMarketSize*CherryMarketShare</f>
        <v>150</v>
      </c>
      <c r="G15" s="4">
        <f>NewYorkMarketSize*CherryMarketShare</f>
        <v>150</v>
      </c>
      <c r="H15" s="4">
        <f>NewYorkMarketSize*CherryMarketShare</f>
        <v>150</v>
      </c>
      <c r="I15" s="4">
        <f>NewYorkMarketSize*CherryMarketShare</f>
        <v>150</v>
      </c>
      <c r="J15" s="4">
        <f>NewYorkMarketSize*CherryMarketShare</f>
        <v>150</v>
      </c>
      <c r="K15" s="4">
        <f>NewYorkMarketSize*CherryMarketShare</f>
        <v>150</v>
      </c>
      <c r="L15" s="4">
        <f>NewYorkMarketSize*CherryMarketShare</f>
        <v>150</v>
      </c>
      <c r="M15" s="4">
        <f>NewYorkMarketSize*CherryMarketShare</f>
        <v>150</v>
      </c>
    </row>
    <row r="16" spans="1:13" ht="15">
      <c r="A16" t="s">
        <v>4</v>
      </c>
      <c r="F16" s="2">
        <f aca="true" t="shared" si="2" ref="F16:M16">CherryNewYorkPrice*CherryNewYorkUnitsSold</f>
        <v>450</v>
      </c>
      <c r="G16" s="2">
        <f t="shared" si="2"/>
        <v>450</v>
      </c>
      <c r="H16" s="2">
        <f t="shared" si="2"/>
        <v>450</v>
      </c>
      <c r="I16" s="2">
        <f t="shared" si="2"/>
        <v>450</v>
      </c>
      <c r="J16" s="2">
        <f t="shared" si="2"/>
        <v>450</v>
      </c>
      <c r="K16" s="2">
        <f t="shared" si="2"/>
        <v>450</v>
      </c>
      <c r="L16" s="2">
        <f t="shared" si="2"/>
        <v>450</v>
      </c>
      <c r="M16" s="2">
        <f t="shared" si="2"/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zoomScalePageLayoutView="0" workbookViewId="0" topLeftCell="A1">
      <selection activeCell="J20" sqref="J20"/>
    </sheetView>
  </sheetViews>
  <sheetFormatPr defaultColWidth="9.140625" defaultRowHeight="15" outlineLevelCol="1"/>
  <cols>
    <col min="1" max="1" width="4.28125" style="0" customWidth="1"/>
    <col min="2" max="2" width="9.57421875" style="0" customWidth="1"/>
    <col min="3" max="5" width="3.8515625" style="0" hidden="1" customWidth="1" outlineLevel="1"/>
    <col min="6" max="6" width="10.57421875" style="0" bestFit="1" customWidth="1" collapsed="1"/>
    <col min="7" max="13" width="10.57421875" style="0" bestFit="1" customWidth="1"/>
  </cols>
  <sheetData>
    <row r="1" s="1" customFormat="1" ht="15">
      <c r="A1" s="1" t="s">
        <v>33</v>
      </c>
    </row>
    <row r="3" spans="6:13" s="1" customFormat="1" ht="15"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</row>
    <row r="5" spans="1:13" ht="1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>
      <c r="B6" t="s">
        <v>0</v>
      </c>
      <c r="C6" t="s">
        <v>5</v>
      </c>
      <c r="D6" t="s">
        <v>0</v>
      </c>
      <c r="F6" s="2">
        <f ca="1">INDIRECT(Product&amp;Region&amp;"Revenue")</f>
        <v>2500</v>
      </c>
      <c r="G6" s="2">
        <f ca="1">INDIRECT(Product&amp;Region&amp;"Revenue")</f>
        <v>2500</v>
      </c>
      <c r="H6" s="2">
        <f ca="1">INDIRECT(Product&amp;Region&amp;"Revenue")</f>
        <v>2500</v>
      </c>
      <c r="I6" s="2">
        <f ca="1">INDIRECT(Product&amp;Region&amp;"Revenue")</f>
        <v>2500</v>
      </c>
      <c r="J6" s="2">
        <f ca="1">INDIRECT(Product&amp;Region&amp;"Revenue")</f>
        <v>2500</v>
      </c>
      <c r="K6" s="2">
        <f ca="1">INDIRECT(Product&amp;Region&amp;"Revenue")</f>
        <v>2500</v>
      </c>
      <c r="L6" s="2">
        <f ca="1">INDIRECT(Product&amp;Region&amp;"Revenue")</f>
        <v>2500</v>
      </c>
      <c r="M6" s="2">
        <f ca="1">INDIRECT(Product&amp;Region&amp;"Revenue")</f>
        <v>2500</v>
      </c>
    </row>
    <row r="7" spans="2:13" ht="15">
      <c r="B7" t="s">
        <v>1</v>
      </c>
      <c r="C7" t="s">
        <v>5</v>
      </c>
      <c r="D7" t="s">
        <v>1</v>
      </c>
      <c r="F7" s="2">
        <f ca="1">INDIRECT(Product&amp;Region&amp;"Revenue")</f>
        <v>1300</v>
      </c>
      <c r="G7" s="2">
        <f ca="1">INDIRECT(Product&amp;Region&amp;"Revenue")</f>
        <v>1300</v>
      </c>
      <c r="H7" s="2">
        <f ca="1">INDIRECT(Product&amp;Region&amp;"Revenue")</f>
        <v>1300</v>
      </c>
      <c r="I7" s="2">
        <f ca="1">INDIRECT(Product&amp;Region&amp;"Revenue")</f>
        <v>1300</v>
      </c>
      <c r="J7" s="2">
        <f ca="1">INDIRECT(Product&amp;Region&amp;"Revenue")</f>
        <v>1300</v>
      </c>
      <c r="K7" s="2">
        <f ca="1">INDIRECT(Product&amp;Region&amp;"Revenue")</f>
        <v>1300</v>
      </c>
      <c r="L7" s="2">
        <f ca="1">INDIRECT(Product&amp;Region&amp;"Revenue")</f>
        <v>1300</v>
      </c>
      <c r="M7" s="2">
        <f ca="1">INDIRECT(Product&amp;Region&amp;"Revenue")</f>
        <v>1300</v>
      </c>
    </row>
    <row r="8" spans="2:13" ht="15">
      <c r="B8" t="s">
        <v>2</v>
      </c>
      <c r="C8" t="s">
        <v>5</v>
      </c>
      <c r="D8" t="s">
        <v>2</v>
      </c>
      <c r="F8" s="2">
        <f ca="1">INDIRECT(Product&amp;Region&amp;"Revenue")</f>
        <v>900</v>
      </c>
      <c r="G8" s="2">
        <f ca="1">INDIRECT(Product&amp;Region&amp;"Revenue")</f>
        <v>900</v>
      </c>
      <c r="H8" s="2">
        <f ca="1">INDIRECT(Product&amp;Region&amp;"Revenue")</f>
        <v>900</v>
      </c>
      <c r="I8" s="2">
        <f ca="1">INDIRECT(Product&amp;Region&amp;"Revenue")</f>
        <v>900</v>
      </c>
      <c r="J8" s="2">
        <f ca="1">INDIRECT(Product&amp;Region&amp;"Revenue")</f>
        <v>900</v>
      </c>
      <c r="K8" s="2">
        <f ca="1">INDIRECT(Product&amp;Region&amp;"Revenue")</f>
        <v>900</v>
      </c>
      <c r="L8" s="2">
        <f ca="1">INDIRECT(Product&amp;Region&amp;"Revenue")</f>
        <v>900</v>
      </c>
      <c r="M8" s="2">
        <f ca="1">INDIRECT(Product&amp;Region&amp;"Revenue")</f>
        <v>900</v>
      </c>
    </row>
    <row r="9" spans="6:13" ht="15">
      <c r="F9" s="2"/>
      <c r="G9" s="2"/>
      <c r="H9" s="2"/>
      <c r="I9" s="2"/>
      <c r="J9" s="2"/>
      <c r="K9" s="2"/>
      <c r="L9" s="2"/>
      <c r="M9" s="2"/>
    </row>
    <row r="11" spans="1:13" ht="1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">
      <c r="B12" t="s">
        <v>0</v>
      </c>
      <c r="C12" t="s">
        <v>18</v>
      </c>
      <c r="D12" t="s">
        <v>0</v>
      </c>
      <c r="F12" s="2">
        <f ca="1">INDIRECT(Product&amp;Region&amp;"Revenue")</f>
        <v>1500</v>
      </c>
      <c r="G12" s="2">
        <f ca="1">INDIRECT(Product&amp;Region&amp;"Revenue")</f>
        <v>1500</v>
      </c>
      <c r="H12" s="2">
        <f ca="1">INDIRECT(Product&amp;Region&amp;"Revenue")</f>
        <v>1500</v>
      </c>
      <c r="I12" s="2">
        <f ca="1">INDIRECT(Product&amp;Region&amp;"Revenue")</f>
        <v>1500</v>
      </c>
      <c r="J12" s="2">
        <f ca="1">INDIRECT(Product&amp;Region&amp;"Revenue")</f>
        <v>1500</v>
      </c>
      <c r="K12" s="2">
        <f ca="1">INDIRECT(Product&amp;Region&amp;"Revenue")</f>
        <v>1500</v>
      </c>
      <c r="L12" s="2">
        <f ca="1">INDIRECT(Product&amp;Region&amp;"Revenue")</f>
        <v>1500</v>
      </c>
      <c r="M12" s="2">
        <f ca="1">INDIRECT(Product&amp;Region&amp;"Revenue")</f>
        <v>1500</v>
      </c>
    </row>
    <row r="13" spans="2:13" ht="15">
      <c r="B13" t="s">
        <v>1</v>
      </c>
      <c r="C13" t="s">
        <v>18</v>
      </c>
      <c r="D13" t="s">
        <v>1</v>
      </c>
      <c r="F13" s="2">
        <f ca="1">INDIRECT(Product&amp;Region&amp;"Revenue")</f>
        <v>780</v>
      </c>
      <c r="G13" s="2">
        <f ca="1">INDIRECT(Product&amp;Region&amp;"Revenue")</f>
        <v>780</v>
      </c>
      <c r="H13" s="2">
        <f ca="1">INDIRECT(Product&amp;Region&amp;"Revenue")</f>
        <v>780</v>
      </c>
      <c r="I13" s="2">
        <f ca="1">INDIRECT(Product&amp;Region&amp;"Revenue")</f>
        <v>780</v>
      </c>
      <c r="J13" s="2">
        <f ca="1">INDIRECT(Product&amp;Region&amp;"Revenue")</f>
        <v>780</v>
      </c>
      <c r="K13" s="2">
        <f ca="1">INDIRECT(Product&amp;Region&amp;"Revenue")</f>
        <v>780</v>
      </c>
      <c r="L13" s="2">
        <f ca="1">INDIRECT(Product&amp;Region&amp;"Revenue")</f>
        <v>780</v>
      </c>
      <c r="M13" s="2">
        <f ca="1">INDIRECT(Product&amp;Region&amp;"Revenue")</f>
        <v>780</v>
      </c>
    </row>
    <row r="14" spans="2:13" ht="15">
      <c r="B14" t="s">
        <v>2</v>
      </c>
      <c r="C14" t="s">
        <v>18</v>
      </c>
      <c r="D14" t="s">
        <v>2</v>
      </c>
      <c r="F14" s="2">
        <f ca="1">INDIRECT(Product&amp;Region&amp;"Revenue")</f>
        <v>540</v>
      </c>
      <c r="G14" s="2">
        <f ca="1">INDIRECT(Product&amp;Region&amp;"Revenue")</f>
        <v>540</v>
      </c>
      <c r="H14" s="2">
        <f ca="1">INDIRECT(Product&amp;Region&amp;"Revenue")</f>
        <v>540</v>
      </c>
      <c r="I14" s="2">
        <f ca="1">INDIRECT(Product&amp;Region&amp;"Revenue")</f>
        <v>540</v>
      </c>
      <c r="J14" s="2">
        <f ca="1">INDIRECT(Product&amp;Region&amp;"Revenue")</f>
        <v>540</v>
      </c>
      <c r="K14" s="2">
        <f ca="1">INDIRECT(Product&amp;Region&amp;"Revenue")</f>
        <v>540</v>
      </c>
      <c r="L14" s="2">
        <f ca="1">INDIRECT(Product&amp;Region&amp;"Revenue")</f>
        <v>540</v>
      </c>
      <c r="M14" s="2">
        <f ca="1">INDIRECT(Product&amp;Region&amp;"Revenue")</f>
        <v>540</v>
      </c>
    </row>
    <row r="15" spans="6:13" ht="15">
      <c r="F15" s="2"/>
      <c r="G15" s="2"/>
      <c r="H15" s="2"/>
      <c r="I15" s="2"/>
      <c r="J15" s="2"/>
      <c r="K15" s="2"/>
      <c r="L15" s="2"/>
      <c r="M15" s="2"/>
    </row>
    <row r="17" spans="1:13" ht="15">
      <c r="A17" s="3" t="s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5">
      <c r="B18" t="s">
        <v>0</v>
      </c>
      <c r="C18" t="s">
        <v>19</v>
      </c>
      <c r="D18" t="s">
        <v>0</v>
      </c>
      <c r="F18" s="2">
        <f ca="1">INDIRECT(Product&amp;Region&amp;"Revenue")</f>
        <v>1250</v>
      </c>
      <c r="G18" s="2">
        <f ca="1">INDIRECT(Product&amp;Region&amp;"Revenue")</f>
        <v>1250</v>
      </c>
      <c r="H18" s="2">
        <f ca="1">INDIRECT(Product&amp;Region&amp;"Revenue")</f>
        <v>1250</v>
      </c>
      <c r="I18" s="2">
        <f ca="1">INDIRECT(Product&amp;Region&amp;"Revenue")</f>
        <v>1250</v>
      </c>
      <c r="J18" s="2">
        <f ca="1">INDIRECT(Product&amp;Region&amp;"Revenue")</f>
        <v>1250</v>
      </c>
      <c r="K18" s="2">
        <f ca="1">INDIRECT(Product&amp;Region&amp;"Revenue")</f>
        <v>1250</v>
      </c>
      <c r="L18" s="2">
        <f ca="1">INDIRECT(Product&amp;Region&amp;"Revenue")</f>
        <v>1250</v>
      </c>
      <c r="M18" s="2">
        <f ca="1">INDIRECT(Product&amp;Region&amp;"Revenue")</f>
        <v>1250</v>
      </c>
    </row>
    <row r="19" spans="2:13" ht="15">
      <c r="B19" t="s">
        <v>1</v>
      </c>
      <c r="C19" t="s">
        <v>19</v>
      </c>
      <c r="D19" t="s">
        <v>1</v>
      </c>
      <c r="F19" s="2">
        <f ca="1">INDIRECT(Product&amp;Region&amp;"Revenue")</f>
        <v>650</v>
      </c>
      <c r="G19" s="2">
        <f ca="1">INDIRECT(Product&amp;Region&amp;"Revenue")</f>
        <v>650</v>
      </c>
      <c r="H19" s="2">
        <f ca="1">INDIRECT(Product&amp;Region&amp;"Revenue")</f>
        <v>650</v>
      </c>
      <c r="I19" s="2">
        <f ca="1">INDIRECT(Product&amp;Region&amp;"Revenue")</f>
        <v>650</v>
      </c>
      <c r="J19" s="2">
        <f ca="1">INDIRECT(Product&amp;Region&amp;"Revenue")</f>
        <v>650</v>
      </c>
      <c r="K19" s="2">
        <f ca="1">INDIRECT(Product&amp;Region&amp;"Revenue")</f>
        <v>650</v>
      </c>
      <c r="L19" s="2">
        <f ca="1">INDIRECT(Product&amp;Region&amp;"Revenue")</f>
        <v>650</v>
      </c>
      <c r="M19" s="2">
        <f ca="1">INDIRECT(Product&amp;Region&amp;"Revenue")</f>
        <v>650</v>
      </c>
    </row>
    <row r="20" spans="2:13" ht="15">
      <c r="B20" t="s">
        <v>2</v>
      </c>
      <c r="C20" t="s">
        <v>19</v>
      </c>
      <c r="D20" t="s">
        <v>2</v>
      </c>
      <c r="F20" s="2">
        <f ca="1">INDIRECT(Product&amp;Region&amp;"Revenue")</f>
        <v>450</v>
      </c>
      <c r="G20" s="2">
        <f ca="1">INDIRECT(Product&amp;Region&amp;"Revenue")</f>
        <v>450</v>
      </c>
      <c r="H20" s="2">
        <f ca="1">INDIRECT(Product&amp;Region&amp;"Revenue")</f>
        <v>450</v>
      </c>
      <c r="I20" s="2">
        <f ca="1">INDIRECT(Product&amp;Region&amp;"Revenue")</f>
        <v>450</v>
      </c>
      <c r="J20" s="2">
        <f ca="1">INDIRECT(Product&amp;Region&amp;"Revenue")</f>
        <v>450</v>
      </c>
      <c r="K20" s="2">
        <f ca="1">INDIRECT(Product&amp;Region&amp;"Revenue")</f>
        <v>450</v>
      </c>
      <c r="L20" s="2">
        <f ca="1">INDIRECT(Product&amp;Region&amp;"Revenue")</f>
        <v>450</v>
      </c>
      <c r="M20" s="2">
        <f ca="1">INDIRECT(Product&amp;Region&amp;"Revenue")</f>
        <v>450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11"/>
  <sheetViews>
    <sheetView zoomScalePageLayoutView="0" workbookViewId="0" topLeftCell="A1">
      <selection activeCell="A8" sqref="A8"/>
    </sheetView>
  </sheetViews>
  <sheetFormatPr defaultColWidth="9.140625" defaultRowHeight="15"/>
  <cols>
    <col min="2" max="5" width="4.28125" style="0" customWidth="1"/>
    <col min="6" max="13" width="10.57421875" style="0" bestFit="1" customWidth="1"/>
  </cols>
  <sheetData>
    <row r="1" s="1" customFormat="1" ht="15">
      <c r="A1" s="1" t="s">
        <v>31</v>
      </c>
    </row>
    <row r="2" ht="15">
      <c r="A2" s="9" t="s">
        <v>32</v>
      </c>
    </row>
    <row r="4" ht="15">
      <c r="A4" t="s">
        <v>19</v>
      </c>
    </row>
    <row r="5" ht="15">
      <c r="A5" t="s">
        <v>0</v>
      </c>
    </row>
    <row r="8" spans="1:13" ht="15">
      <c r="A8" s="7" t="str">
        <f>SelectedProduct&amp;" revenue in "&amp;SelectedRegion</f>
        <v>Apple revenue in NewYork</v>
      </c>
      <c r="B8" s="7"/>
      <c r="C8" s="7"/>
      <c r="D8" s="7"/>
      <c r="E8" s="7"/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</row>
    <row r="9" spans="1:13" ht="15">
      <c r="A9" t="s">
        <v>3</v>
      </c>
      <c r="F9" s="2">
        <f ca="1">INDIRECT(SelectedProduct&amp;SelectedRegion&amp;"Price")</f>
        <v>5</v>
      </c>
      <c r="G9" s="2">
        <f ca="1">INDIRECT(SelectedProduct&amp;SelectedRegion&amp;"Price")</f>
        <v>5</v>
      </c>
      <c r="H9" s="2">
        <f ca="1">INDIRECT(SelectedProduct&amp;SelectedRegion&amp;"Price")</f>
        <v>5</v>
      </c>
      <c r="I9" s="2">
        <f ca="1">INDIRECT(SelectedProduct&amp;SelectedRegion&amp;"Price")</f>
        <v>5</v>
      </c>
      <c r="J9" s="2">
        <f ca="1">INDIRECT(SelectedProduct&amp;SelectedRegion&amp;"Price")</f>
        <v>5</v>
      </c>
      <c r="K9" s="2">
        <f ca="1">INDIRECT(SelectedProduct&amp;SelectedRegion&amp;"Price")</f>
        <v>5</v>
      </c>
      <c r="L9" s="2">
        <f ca="1">INDIRECT(SelectedProduct&amp;SelectedRegion&amp;"Price")</f>
        <v>5</v>
      </c>
      <c r="M9" s="2">
        <f ca="1">INDIRECT(SelectedProduct&amp;SelectedRegion&amp;"Price")</f>
        <v>5</v>
      </c>
    </row>
    <row r="10" spans="1:13" ht="15">
      <c r="A10" s="3" t="s">
        <v>8</v>
      </c>
      <c r="B10" s="3"/>
      <c r="C10" s="3"/>
      <c r="D10" s="3"/>
      <c r="E10" s="3"/>
      <c r="F10" s="4">
        <f ca="1">INDIRECT(SelectedProduct&amp;SelectedRegion&amp;"UnitsSold")</f>
        <v>250</v>
      </c>
      <c r="G10" s="4">
        <f ca="1">INDIRECT(SelectedProduct&amp;SelectedRegion&amp;"UnitsSold")</f>
        <v>250</v>
      </c>
      <c r="H10" s="4">
        <f ca="1">INDIRECT(SelectedProduct&amp;SelectedRegion&amp;"UnitsSold")</f>
        <v>250</v>
      </c>
      <c r="I10" s="4">
        <f ca="1">INDIRECT(SelectedProduct&amp;SelectedRegion&amp;"UnitsSold")</f>
        <v>250</v>
      </c>
      <c r="J10" s="4">
        <f ca="1">INDIRECT(SelectedProduct&amp;SelectedRegion&amp;"UnitsSold")</f>
        <v>250</v>
      </c>
      <c r="K10" s="4">
        <f ca="1">INDIRECT(SelectedProduct&amp;SelectedRegion&amp;"UnitsSold")</f>
        <v>250</v>
      </c>
      <c r="L10" s="4">
        <f ca="1">INDIRECT(SelectedProduct&amp;SelectedRegion&amp;"UnitsSold")</f>
        <v>250</v>
      </c>
      <c r="M10" s="4">
        <f ca="1">INDIRECT(SelectedProduct&amp;SelectedRegion&amp;"UnitsSold")</f>
        <v>250</v>
      </c>
    </row>
    <row r="11" spans="1:13" ht="15">
      <c r="A11" t="s">
        <v>4</v>
      </c>
      <c r="F11" s="2">
        <f ca="1">INDIRECT(SelectedProduct&amp;SelectedRegion&amp;"Revenue")</f>
        <v>1250</v>
      </c>
      <c r="G11" s="2">
        <f ca="1">INDIRECT(SelectedProduct&amp;SelectedRegion&amp;"Revenue")</f>
        <v>1250</v>
      </c>
      <c r="H11" s="2">
        <f ca="1">INDIRECT(SelectedProduct&amp;SelectedRegion&amp;"Revenue")</f>
        <v>1250</v>
      </c>
      <c r="I11" s="2">
        <f ca="1">INDIRECT(SelectedProduct&amp;SelectedRegion&amp;"Revenue")</f>
        <v>1250</v>
      </c>
      <c r="J11" s="2">
        <f ca="1">INDIRECT(SelectedProduct&amp;SelectedRegion&amp;"Revenue")</f>
        <v>1250</v>
      </c>
      <c r="K11" s="2">
        <f ca="1">INDIRECT(SelectedProduct&amp;SelectedRegion&amp;"Revenue")</f>
        <v>1250</v>
      </c>
      <c r="L11" s="2">
        <f ca="1">INDIRECT(SelectedProduct&amp;SelectedRegion&amp;"Revenue")</f>
        <v>1250</v>
      </c>
      <c r="M11" s="2">
        <f ca="1">INDIRECT(SelectedProduct&amp;SelectedRegion&amp;"Revenue")</f>
        <v>1250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1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3.8515625" style="0" customWidth="1"/>
    <col min="2" max="2" width="9.57421875" style="0" bestFit="1" customWidth="1"/>
  </cols>
  <sheetData>
    <row r="1" s="1" customFormat="1" ht="15">
      <c r="A1" s="1" t="s">
        <v>24</v>
      </c>
    </row>
    <row r="2" s="1" customFormat="1" ht="15">
      <c r="A2" s="9" t="s">
        <v>27</v>
      </c>
    </row>
    <row r="4" ht="15">
      <c r="A4" s="1" t="s">
        <v>17</v>
      </c>
    </row>
    <row r="5" spans="1:2" ht="15">
      <c r="A5" s="8" t="s">
        <v>0</v>
      </c>
      <c r="B5" s="2">
        <v>5</v>
      </c>
    </row>
    <row r="6" spans="1:2" ht="15">
      <c r="A6" s="8" t="s">
        <v>1</v>
      </c>
      <c r="B6" s="2">
        <v>6.5</v>
      </c>
    </row>
    <row r="7" spans="1:2" ht="15">
      <c r="A7" s="8" t="s">
        <v>2</v>
      </c>
      <c r="B7" s="2">
        <v>3</v>
      </c>
    </row>
    <row r="8" ht="15">
      <c r="A8" s="1" t="s">
        <v>20</v>
      </c>
    </row>
    <row r="9" spans="1:2" ht="15">
      <c r="A9" s="8" t="s">
        <v>0</v>
      </c>
      <c r="B9" s="5">
        <v>0.25</v>
      </c>
    </row>
    <row r="10" spans="1:2" ht="15">
      <c r="A10" s="8" t="s">
        <v>1</v>
      </c>
      <c r="B10" s="5">
        <v>0.1</v>
      </c>
    </row>
    <row r="11" spans="1:2" ht="15">
      <c r="A11" s="8" t="s">
        <v>2</v>
      </c>
      <c r="B11" s="5">
        <v>0.15</v>
      </c>
    </row>
    <row r="12" ht="15">
      <c r="A12" s="1" t="s">
        <v>21</v>
      </c>
    </row>
    <row r="13" spans="1:2" ht="15">
      <c r="A13" s="8" t="s">
        <v>5</v>
      </c>
      <c r="B13" s="6">
        <v>2000</v>
      </c>
    </row>
    <row r="14" spans="1:2" ht="15">
      <c r="A14" s="8" t="s">
        <v>6</v>
      </c>
      <c r="B14" s="6">
        <v>1200</v>
      </c>
    </row>
    <row r="15" spans="1:2" ht="15">
      <c r="A15" s="8" t="s">
        <v>7</v>
      </c>
      <c r="B15" s="6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B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0.7109375" style="0" bestFit="1" customWidth="1"/>
    <col min="2" max="2" width="8.7109375" style="0" bestFit="1" customWidth="1"/>
  </cols>
  <sheetData>
    <row r="1" ht="15">
      <c r="A1" s="1" t="s">
        <v>25</v>
      </c>
    </row>
    <row r="2" ht="15">
      <c r="A2" s="9" t="s">
        <v>26</v>
      </c>
    </row>
    <row r="4" spans="1:2" ht="15">
      <c r="A4" s="1" t="s">
        <v>22</v>
      </c>
      <c r="B4" s="1" t="s">
        <v>23</v>
      </c>
    </row>
    <row r="5" spans="1:2" ht="15">
      <c r="A5" t="s">
        <v>5</v>
      </c>
      <c r="B5" t="s">
        <v>0</v>
      </c>
    </row>
    <row r="6" spans="1:2" ht="15">
      <c r="A6" t="s">
        <v>18</v>
      </c>
      <c r="B6" t="s">
        <v>1</v>
      </c>
    </row>
    <row r="7" spans="1:2" ht="15">
      <c r="A7" t="s">
        <v>19</v>
      </c>
      <c r="B7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</dc:creator>
  <cp:keywords/>
  <dc:description/>
  <cp:lastModifiedBy>Mathias</cp:lastModifiedBy>
  <dcterms:created xsi:type="dcterms:W3CDTF">2008-04-19T22:59:51Z</dcterms:created>
  <dcterms:modified xsi:type="dcterms:W3CDTF">2008-04-23T00:26:51Z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